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admin\AppData\Local\Microsoft\Windows\INetCache\Content.Outlook\6HA2AJ0H\"/>
    </mc:Choice>
  </mc:AlternateContent>
  <xr:revisionPtr revIDLastSave="0" documentId="13_ncr:1_{8C1A64C5-2F10-426E-86A6-08E0AD11C058}" xr6:coauthVersionLast="47" xr6:coauthVersionMax="47" xr10:uidLastSave="{00000000-0000-0000-0000-000000000000}"/>
  <bookViews>
    <workbookView xWindow="2115" yWindow="2115" windowWidth="21570" windowHeight="11355" activeTab="1" xr2:uid="{59052882-B56A-4C7B-85EB-F61E36AEE03B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Sheet1!$A:$F,Sheet1!$1:$2</definedName>
    <definedName name="QB_COLUMN_290" localSheetId="1" hidden="1">Sheet1!$L$1</definedName>
    <definedName name="QB_COLUMN_59201" localSheetId="1" hidden="1">Sheet1!$G$2</definedName>
    <definedName name="QB_COLUMN_59202" localSheetId="1" hidden="1">Sheet1!$L$2</definedName>
    <definedName name="QB_COLUMN_59300" localSheetId="1" hidden="1">Sheet1!$Q$2</definedName>
    <definedName name="QB_COLUMN_64420" localSheetId="1" hidden="1">Sheet1!$S$2</definedName>
    <definedName name="QB_COLUMN_64421" localSheetId="1" hidden="1">Sheet1!$K$2</definedName>
    <definedName name="QB_COLUMN_64422" localSheetId="1" hidden="1">Sheet1!$P$2</definedName>
    <definedName name="QB_COLUMN_76211" localSheetId="1" hidden="1">Sheet1!$I$2</definedName>
    <definedName name="QB_COLUMN_76212" localSheetId="1" hidden="1">Sheet1!$N$2</definedName>
    <definedName name="QB_COLUMN_76310" localSheetId="1" hidden="1">Sheet1!#REF!</definedName>
    <definedName name="QB_DATA_0" localSheetId="1" hidden="1">Sheet1!$6:$6</definedName>
    <definedName name="QB_FORMULA_0" localSheetId="1" hidden="1">Sheet1!$K$6,Sheet1!$P$6,Sheet1!$Q$6,Sheet1!#REF!,Sheet1!$S$6,Sheet1!$G$7,Sheet1!$I$7,Sheet1!$K$7,Sheet1!$L$7,Sheet1!$N$7,Sheet1!$P$7,Sheet1!$Q$7,Sheet1!#REF!,Sheet1!$S$7,Sheet1!$G$8,Sheet1!$I$8</definedName>
    <definedName name="QB_FORMULA_1" localSheetId="1" hidden="1">Sheet1!$K$8,Sheet1!$L$8,Sheet1!$N$8,Sheet1!$P$8,Sheet1!$Q$8,Sheet1!#REF!,Sheet1!$S$8,Sheet1!$G$9,Sheet1!$I$9,Sheet1!$K$9,Sheet1!$L$9,Sheet1!$N$9,Sheet1!$P$9,Sheet1!#REF!,Sheet1!#REF!,Sheet1!#REF!</definedName>
    <definedName name="QB_FORMULA_2" localSheetId="1" hidden="1">Sheet1!#REF!,Sheet1!#REF!,Sheet1!#REF!,Sheet1!#REF!,Sheet1!#REF!,Sheet1!#REF!,Sheet1!#REF!,Sheet1!#REF!,Sheet1!#REF!</definedName>
    <definedName name="QB_ROW_18301" localSheetId="1" hidden="1">Sheet1!#REF!</definedName>
    <definedName name="QB_ROW_19011" localSheetId="1" hidden="1">Sheet1!$B$3</definedName>
    <definedName name="QB_ROW_19311" localSheetId="1" hidden="1">Sheet1!$B$9</definedName>
    <definedName name="QB_ROW_21031" localSheetId="1" hidden="1">Sheet1!$D$4</definedName>
    <definedName name="QB_ROW_21331" localSheetId="1" hidden="1">Sheet1!$D$8</definedName>
    <definedName name="QB_ROW_552040" localSheetId="1" hidden="1">Sheet1!$E$5</definedName>
    <definedName name="QB_ROW_552340" localSheetId="1" hidden="1">Sheet1!$E$7</definedName>
    <definedName name="QB_ROW_553250" localSheetId="1" hidden="1">Sheet1!$F$6</definedName>
    <definedName name="QBCANSUPPORTUPDATE" localSheetId="1">TRUE</definedName>
    <definedName name="QBCOMPANYFILENAME" localSheetId="1">"Q:\QBW2003-2007.QBW"</definedName>
    <definedName name="QBENDDATE" localSheetId="1">20201231</definedName>
    <definedName name="QBHEADERSONSCREEN" localSheetId="1">FALSE</definedName>
    <definedName name="QBMETADATASIZE" localSheetId="1">5936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"9c52039af49146c1ba004b753d619e66"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20190101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V9" i="1" s="1"/>
  <c r="T9" i="1"/>
  <c r="Q9" i="1"/>
  <c r="Q7" i="1"/>
  <c r="Q8" i="1" s="1"/>
  <c r="I9" i="1"/>
  <c r="N8" i="1"/>
  <c r="N9" i="1"/>
  <c r="T8" i="1"/>
  <c r="N7" i="1"/>
  <c r="L7" i="1"/>
  <c r="L8" i="1" s="1"/>
  <c r="L9" i="1" s="1"/>
  <c r="I7" i="1"/>
  <c r="G7" i="1"/>
  <c r="G8" i="1" s="1"/>
  <c r="S6" i="1"/>
  <c r="P6" i="1"/>
  <c r="K6" i="1"/>
  <c r="K7" i="1" l="1"/>
  <c r="G9" i="1"/>
  <c r="P8" i="1"/>
  <c r="P7" i="1"/>
  <c r="S7" i="1"/>
  <c r="I8" i="1"/>
  <c r="K8" i="1" l="1"/>
  <c r="S8" i="1"/>
  <c r="P9" i="1"/>
  <c r="K9" i="1" l="1"/>
</calcChain>
</file>

<file path=xl/sharedStrings.xml><?xml version="1.0" encoding="utf-8"?>
<sst xmlns="http://schemas.openxmlformats.org/spreadsheetml/2006/main" count="17" uniqueCount="16">
  <si>
    <t>Jan - Dec 19</t>
  </si>
  <si>
    <t>% of Budget</t>
  </si>
  <si>
    <t>Jan - Dec 20</t>
  </si>
  <si>
    <t>Ordinary Income/Expense</t>
  </si>
  <si>
    <t>Expense</t>
  </si>
  <si>
    <t>4583.10 · Patriotic Purposes</t>
  </si>
  <si>
    <t>pp-680 · PP Supplies</t>
  </si>
  <si>
    <t>Total 4583.10 · Patriotic Purposes</t>
  </si>
  <si>
    <t>Total Expense</t>
  </si>
  <si>
    <t>Net Ordinary Income</t>
  </si>
  <si>
    <t>2020 Budget</t>
  </si>
  <si>
    <t>2019 Budget</t>
  </si>
  <si>
    <t>Jan 1 - Oct 21</t>
  </si>
  <si>
    <t>2021 Budget</t>
  </si>
  <si>
    <t>2022 Proposed</t>
  </si>
  <si>
    <t>BOS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</si>
</sst>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6" fillId="0" borderId="0" xfId="1" applyFont="1"/>
    <xf numFmtId="0" fontId="7" fillId="0" borderId="0" xfId="1" applyFont="1"/>
    <xf numFmtId="49" fontId="2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Continuous"/>
    </xf>
    <xf numFmtId="164" fontId="4" fillId="0" borderId="3" xfId="0" applyNumberFormat="1" applyFont="1" applyBorder="1"/>
    <xf numFmtId="164" fontId="4" fillId="0" borderId="4" xfId="0" applyNumberFormat="1" applyFont="1" applyBorder="1"/>
    <xf numFmtId="0" fontId="3" fillId="0" borderId="0" xfId="0" applyFont="1"/>
    <xf numFmtId="0" fontId="1" fillId="0" borderId="6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</cellXfs>
  <cellStyles count="2">
    <cellStyle name="Normal" xfId="0" builtinId="0"/>
    <cellStyle name="Normal 2" xfId="1" xr:uid="{F2C326F2-31DC-4793-BFA7-E670EA577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C04A502-4028-4770-B9A4-3C453F1BB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A0068-D420-48F0-9814-92CEF8AF22CB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D044D-9F61-4E6E-983D-2601AA4C10D4}">
  <sheetPr codeName="Sheet1"/>
  <dimension ref="A1:X14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Y9" sqref="Y9"/>
    </sheetView>
  </sheetViews>
  <sheetFormatPr defaultRowHeight="15" x14ac:dyDescent="0.25"/>
  <cols>
    <col min="1" max="5" width="3" style="16" customWidth="1"/>
    <col min="6" max="6" width="25.140625" style="16" customWidth="1"/>
    <col min="7" max="7" width="10.140625" style="17" bestFit="1" customWidth="1"/>
    <col min="8" max="8" width="2.28515625" style="27" customWidth="1"/>
    <col min="9" max="9" width="7.5703125" style="17" bestFit="1" customWidth="1"/>
    <col min="10" max="10" width="1" style="27" customWidth="1"/>
    <col min="11" max="11" width="6.28515625" style="17" hidden="1" customWidth="1"/>
    <col min="12" max="12" width="10.140625" style="17" bestFit="1" customWidth="1"/>
    <col min="13" max="13" width="1.28515625" style="17" customWidth="1"/>
    <col min="14" max="14" width="8" style="17" customWidth="1"/>
    <col min="15" max="15" width="0.140625" style="17" customWidth="1"/>
    <col min="16" max="16" width="1" style="27" customWidth="1"/>
    <col min="17" max="17" width="10" customWidth="1"/>
    <col min="18" max="18" width="1.140625" style="27" customWidth="1"/>
    <col min="19" max="19" width="10.28515625" style="17" hidden="1" customWidth="1"/>
    <col min="20" max="20" width="7.5703125" customWidth="1"/>
    <col min="21" max="21" width="0.85546875" customWidth="1"/>
    <col min="24" max="24" width="9.7109375" bestFit="1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2"/>
      <c r="P1" s="3"/>
      <c r="Q1" s="21"/>
      <c r="R1" s="3"/>
      <c r="S1" s="3"/>
    </row>
    <row r="2" spans="1:24" s="15" customFormat="1" ht="27.75" thickTop="1" thickBot="1" x14ac:dyDescent="0.3">
      <c r="A2" s="12"/>
      <c r="B2" s="12"/>
      <c r="C2" s="12"/>
      <c r="D2" s="12"/>
      <c r="E2" s="12"/>
      <c r="F2" s="12"/>
      <c r="G2" s="13" t="s">
        <v>0</v>
      </c>
      <c r="H2" s="28"/>
      <c r="I2" s="20" t="s">
        <v>11</v>
      </c>
      <c r="J2" s="28"/>
      <c r="K2" s="13" t="s">
        <v>1</v>
      </c>
      <c r="L2" s="20" t="s">
        <v>2</v>
      </c>
      <c r="M2" s="14"/>
      <c r="N2" s="20" t="s">
        <v>10</v>
      </c>
      <c r="O2" s="14"/>
      <c r="P2" s="26"/>
      <c r="Q2" s="13" t="s">
        <v>12</v>
      </c>
      <c r="R2" s="28"/>
      <c r="S2" s="13" t="s">
        <v>1</v>
      </c>
      <c r="T2" s="20" t="s">
        <v>13</v>
      </c>
      <c r="V2" s="25" t="s">
        <v>14</v>
      </c>
      <c r="X2" s="32" t="s">
        <v>15</v>
      </c>
    </row>
    <row r="3" spans="1:24" ht="15.75" thickTop="1" x14ac:dyDescent="0.25">
      <c r="A3" s="1"/>
      <c r="B3" s="1" t="s">
        <v>3</v>
      </c>
      <c r="C3" s="1"/>
      <c r="D3" s="1"/>
      <c r="E3" s="1"/>
      <c r="F3" s="1"/>
      <c r="G3" s="5"/>
      <c r="H3" s="29"/>
      <c r="I3" s="5"/>
      <c r="J3" s="29"/>
      <c r="K3" s="7"/>
      <c r="L3" s="5"/>
      <c r="M3" s="6"/>
      <c r="N3" s="5"/>
      <c r="O3" s="6"/>
      <c r="P3" s="9"/>
      <c r="Q3" s="5"/>
      <c r="R3" s="29"/>
      <c r="S3" s="7"/>
      <c r="T3" s="5"/>
      <c r="X3" s="33"/>
    </row>
    <row r="4" spans="1:24" x14ac:dyDescent="0.25">
      <c r="A4" s="1"/>
      <c r="B4" s="1"/>
      <c r="C4" s="1"/>
      <c r="D4" s="1" t="s">
        <v>4</v>
      </c>
      <c r="E4" s="1"/>
      <c r="F4" s="1"/>
      <c r="G4" s="5"/>
      <c r="H4" s="29"/>
      <c r="I4" s="5"/>
      <c r="J4" s="29"/>
      <c r="K4" s="7"/>
      <c r="L4" s="5"/>
      <c r="M4" s="6"/>
      <c r="N4" s="5"/>
      <c r="O4" s="6"/>
      <c r="P4" s="9"/>
      <c r="Q4" s="5"/>
      <c r="R4" s="29"/>
      <c r="S4" s="7"/>
      <c r="T4" s="5"/>
    </row>
    <row r="5" spans="1:24" x14ac:dyDescent="0.25">
      <c r="A5" s="1"/>
      <c r="B5" s="1"/>
      <c r="C5" s="1"/>
      <c r="D5" s="1"/>
      <c r="E5" s="1" t="s">
        <v>5</v>
      </c>
      <c r="F5" s="1"/>
      <c r="G5" s="5"/>
      <c r="H5" s="29"/>
      <c r="I5" s="5"/>
      <c r="J5" s="29"/>
      <c r="K5" s="7"/>
      <c r="L5" s="5"/>
      <c r="M5" s="6"/>
      <c r="N5" s="5"/>
      <c r="O5" s="6"/>
      <c r="P5" s="9"/>
      <c r="Q5" s="5"/>
      <c r="R5" s="29"/>
      <c r="S5" s="7"/>
      <c r="T5" s="5"/>
    </row>
    <row r="6" spans="1:24" ht="15.75" thickBot="1" x14ac:dyDescent="0.3">
      <c r="A6" s="1"/>
      <c r="B6" s="1"/>
      <c r="C6" s="1"/>
      <c r="D6" s="1"/>
      <c r="E6" s="1"/>
      <c r="F6" s="1" t="s">
        <v>6</v>
      </c>
      <c r="G6" s="8">
        <v>3061.48</v>
      </c>
      <c r="H6" s="29"/>
      <c r="I6" s="8">
        <v>4533</v>
      </c>
      <c r="J6" s="29"/>
      <c r="K6" s="9">
        <f>ROUND(IF(I6=0, IF(G6=0, 0, 1), G6/I6),5)</f>
        <v>0.67537999999999998</v>
      </c>
      <c r="L6" s="8">
        <v>1925.87</v>
      </c>
      <c r="M6" s="6"/>
      <c r="N6" s="8">
        <v>4533</v>
      </c>
      <c r="O6" s="6"/>
      <c r="P6" s="9">
        <f>ROUND(IF(N6=0, IF(L6=0, 0, 1), L6/N6),5)</f>
        <v>0.42486000000000002</v>
      </c>
      <c r="Q6" s="8">
        <v>79.849999999999994</v>
      </c>
      <c r="R6" s="29"/>
      <c r="S6" s="9" t="e">
        <f>ROUND(IF(#REF!=0, IF(Q6=0, 0, 1), Q6/#REF!),5)</f>
        <v>#REF!</v>
      </c>
      <c r="T6" s="22">
        <v>4533</v>
      </c>
      <c r="V6" s="22">
        <v>4533</v>
      </c>
    </row>
    <row r="7" spans="1:24" ht="15.75" thickBot="1" x14ac:dyDescent="0.3">
      <c r="A7" s="1"/>
      <c r="B7" s="1"/>
      <c r="C7" s="1"/>
      <c r="D7" s="1"/>
      <c r="E7" s="1" t="s">
        <v>7</v>
      </c>
      <c r="F7" s="1"/>
      <c r="G7" s="10">
        <f>ROUND(SUM(G5:G6),5)</f>
        <v>3061.48</v>
      </c>
      <c r="H7" s="29"/>
      <c r="I7" s="10">
        <f>ROUND(SUM(I5:I6),5)</f>
        <v>4533</v>
      </c>
      <c r="J7" s="29"/>
      <c r="K7" s="11">
        <f>ROUND(IF(I7=0, IF(G7=0, 0, 1), G7/I7),5)</f>
        <v>0.67537999999999998</v>
      </c>
      <c r="L7" s="10">
        <f>ROUND(SUM(L5:L6),5)</f>
        <v>1925.87</v>
      </c>
      <c r="M7" s="6"/>
      <c r="N7" s="10">
        <f>ROUND(SUM(N5:N6),5)</f>
        <v>4533</v>
      </c>
      <c r="O7" s="6"/>
      <c r="P7" s="9">
        <f>ROUND(IF(N7=0, IF(L7=0, 0, 1), L7/N7),5)</f>
        <v>0.42486000000000002</v>
      </c>
      <c r="Q7" s="10">
        <f>ROUND(SUM(Q5:Q6),5)</f>
        <v>79.849999999999994</v>
      </c>
      <c r="R7" s="29"/>
      <c r="S7" s="11" t="e">
        <f>ROUND(IF(#REF!=0, IF(Q7=0, 0, 1), Q7/#REF!),5)</f>
        <v>#REF!</v>
      </c>
      <c r="T7" s="22">
        <v>0</v>
      </c>
      <c r="V7" s="22">
        <v>0</v>
      </c>
    </row>
    <row r="8" spans="1:24" ht="15.75" thickBot="1" x14ac:dyDescent="0.3">
      <c r="A8" s="1"/>
      <c r="B8" s="1"/>
      <c r="C8" s="1"/>
      <c r="D8" s="1" t="s">
        <v>8</v>
      </c>
      <c r="E8" s="1"/>
      <c r="F8" s="1"/>
      <c r="G8" s="10">
        <f>ROUND(G4+G7,5)</f>
        <v>3061.48</v>
      </c>
      <c r="H8" s="29"/>
      <c r="I8" s="10">
        <f>ROUND(I4+I7,5)</f>
        <v>4533</v>
      </c>
      <c r="J8" s="29"/>
      <c r="K8" s="11">
        <f>ROUND(IF(I8=0, IF(G8=0, 0, 1), G8/I8),5)</f>
        <v>0.67537999999999998</v>
      </c>
      <c r="L8" s="10">
        <f>ROUND(L4+L7,5)</f>
        <v>1925.87</v>
      </c>
      <c r="M8" s="6"/>
      <c r="N8" s="10">
        <f>ROUND(N4+N7,5)</f>
        <v>4533</v>
      </c>
      <c r="O8" s="6"/>
      <c r="P8" s="9">
        <f>ROUND(IF(N8=0, IF(L8=0, 0, 1), L8/N8),5)</f>
        <v>0.42486000000000002</v>
      </c>
      <c r="Q8" s="23">
        <f>ROUND(Q4+Q7,5)</f>
        <v>79.849999999999994</v>
      </c>
      <c r="R8" s="29"/>
      <c r="S8" s="11" t="e">
        <f>ROUND(IF(#REF!=0, IF(Q8=0, 0, 1), Q8/#REF!),5)</f>
        <v>#REF!</v>
      </c>
      <c r="T8" s="23">
        <f>ROUND(SUM(T5:T7),5)</f>
        <v>4533</v>
      </c>
      <c r="V8" s="23">
        <f>ROUND(SUM(V5:V7),5)</f>
        <v>4533</v>
      </c>
    </row>
    <row r="9" spans="1:24" x14ac:dyDescent="0.25">
      <c r="A9" s="1"/>
      <c r="B9" s="1" t="s">
        <v>9</v>
      </c>
      <c r="C9" s="1"/>
      <c r="D9" s="1"/>
      <c r="E9" s="1"/>
      <c r="F9" s="1"/>
      <c r="G9" s="10">
        <f>ROUND(G3-G8,5)</f>
        <v>-3061.48</v>
      </c>
      <c r="H9" s="29"/>
      <c r="I9" s="10">
        <f>ROUND(I3+I8,5)</f>
        <v>4533</v>
      </c>
      <c r="J9" s="29"/>
      <c r="K9" s="11">
        <f>ROUND(IF(I9=0, IF(G9=0, 0, 1), G9/I9),5)</f>
        <v>-0.67537999999999998</v>
      </c>
      <c r="L9" s="10">
        <f>ROUND(L3-L8,5)</f>
        <v>-1925.87</v>
      </c>
      <c r="M9" s="6"/>
      <c r="N9" s="10">
        <f>ROUND(N3+N8,5)</f>
        <v>4533</v>
      </c>
      <c r="O9" s="6"/>
      <c r="P9" s="9">
        <f>ROUND(IF(N9=0, IF(L9=0, 0, 1), L9/N9),5)</f>
        <v>-0.42486000000000002</v>
      </c>
      <c r="Q9" s="4">
        <f>ROUND(Q3-Q8,5)</f>
        <v>-79.849999999999994</v>
      </c>
      <c r="R9" s="30"/>
      <c r="S9" s="24"/>
      <c r="T9" s="4">
        <f>ROUND(T3+T8,5)</f>
        <v>4533</v>
      </c>
      <c r="V9" s="4">
        <f>ROUND(V3+V8,5)</f>
        <v>4533</v>
      </c>
      <c r="X9" s="34">
        <v>44473</v>
      </c>
    </row>
    <row r="10" spans="1:24" x14ac:dyDescent="0.25">
      <c r="R10" s="31"/>
      <c r="S10"/>
    </row>
    <row r="11" spans="1:24" x14ac:dyDescent="0.25">
      <c r="R11" s="31"/>
      <c r="S11"/>
    </row>
    <row r="12" spans="1:24" x14ac:dyDescent="0.25">
      <c r="R12" s="31"/>
      <c r="S12"/>
    </row>
    <row r="13" spans="1:24" x14ac:dyDescent="0.25">
      <c r="R13" s="31"/>
      <c r="S13"/>
    </row>
    <row r="14" spans="1:24" x14ac:dyDescent="0.25">
      <c r="R14" s="31"/>
      <c r="S14"/>
    </row>
  </sheetData>
  <pageMargins left="0.7" right="0.7" top="0.75" bottom="0.75" header="0.1" footer="0.3"/>
  <pageSetup orientation="landscape" r:id="rId1"/>
  <headerFooter>
    <oddHeader>&amp;L&amp;"Arial,Bold"&amp;8 2:45 PM
&amp;"Arial,Bold"&amp;8 10/04/21
&amp;"Arial,Bold"&amp;8 Accrual Basis&amp;C&amp;"Arial,Bold"&amp;12 Town of Danville, NH
&amp;"Arial,Bold"&amp;14 Patriotic Purp Budget vs. Actual 2008
&amp;"Arial,Bold"&amp;10 January 2019 through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cp:lastPrinted>2021-10-04T19:35:07Z</cp:lastPrinted>
  <dcterms:created xsi:type="dcterms:W3CDTF">2021-10-04T18:45:03Z</dcterms:created>
  <dcterms:modified xsi:type="dcterms:W3CDTF">2021-11-04T20:39:24Z</dcterms:modified>
</cp:coreProperties>
</file>