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2022\"/>
    </mc:Choice>
  </mc:AlternateContent>
  <xr:revisionPtr revIDLastSave="0" documentId="8_{80FD3BFF-3B46-4736-BB81-CC966873A66B}" xr6:coauthVersionLast="47" xr6:coauthVersionMax="47" xr10:uidLastSave="{00000000-0000-0000-0000-000000000000}"/>
  <bookViews>
    <workbookView xWindow="390" yWindow="390" windowWidth="21570" windowHeight="11355" xr2:uid="{00000000-000D-0000-FFFF-FFFF00000000}"/>
  </bookViews>
  <sheets>
    <sheet name="Expanations" sheetId="1" r:id="rId1"/>
  </sheets>
  <definedNames>
    <definedName name="_xlnm.Print_Area" localSheetId="0">Expanations!$A$1:$D$88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C87" i="1"/>
  <c r="C88" i="1" l="1"/>
  <c r="B87" i="1" l="1"/>
  <c r="B88" i="1" l="1"/>
</calcChain>
</file>

<file path=xl/sharedStrings.xml><?xml version="1.0" encoding="utf-8"?>
<sst xmlns="http://schemas.openxmlformats.org/spreadsheetml/2006/main" count="101" uniqueCount="96">
  <si>
    <t xml:space="preserve"> </t>
  </si>
  <si>
    <t>Formula, Justification &amp; Supporting Information</t>
  </si>
  <si>
    <t>Account 4220 Fire Dept</t>
  </si>
  <si>
    <t>Non-Salary TOTALS</t>
  </si>
  <si>
    <t>fd-821 Mileage</t>
  </si>
  <si>
    <t>Uniforms for members - 30 members X $125</t>
  </si>
  <si>
    <t>fd-820 Clothing Allowance</t>
  </si>
  <si>
    <t>EMT &amp; Fire Training both in-house and outside classes</t>
  </si>
  <si>
    <t>fd-810 Training Reimbursement</t>
  </si>
  <si>
    <t>fd-740 Station Equipment</t>
  </si>
  <si>
    <t>gear repair</t>
  </si>
  <si>
    <t>gloves, hoods, boots - $800</t>
  </si>
  <si>
    <t>fd-682 Protection of Personnel</t>
  </si>
  <si>
    <t>box of gauze 4X4s $13)</t>
  </si>
  <si>
    <t xml:space="preserve">$64 for 50,airways $20, electrodes $7 for 30, tape $10, </t>
  </si>
  <si>
    <t xml:space="preserve">IV supplies, Collars, glucometer test strips, gloves, etc. </t>
  </si>
  <si>
    <t xml:space="preserve">Disposable/non-replacement supplies - bandages, O2 masks, </t>
  </si>
  <si>
    <t>Head blocks sets 2 @ $40 = $80, replacement blocks 6 @$30 = $180</t>
  </si>
  <si>
    <t>Oxygen Refills, rental of in-line tank, hydrotesting = $1200</t>
  </si>
  <si>
    <t>LifePak 12 Batteries 3 @ $215 = $645  Defib Pads 5 @ $675</t>
  </si>
  <si>
    <t>AED Batteries $125 (2) $250  Defib Pads 6 @ $50 = $300</t>
  </si>
  <si>
    <t>Run Sheets = $250</t>
  </si>
  <si>
    <t>fd-681 Rescue</t>
  </si>
  <si>
    <t>Food, Beverages for long events; cleaning supplies, hardware, misc supplies</t>
  </si>
  <si>
    <t>fd-680 Local Supplies</t>
  </si>
  <si>
    <t>fd-635 Motor Fuel</t>
  </si>
  <si>
    <t>fd-625 Postage</t>
  </si>
  <si>
    <t>fd-620 Prevention</t>
  </si>
  <si>
    <t>fd-610 Office supplies</t>
  </si>
  <si>
    <t>fd-561 Haz Material Dist Fee</t>
  </si>
  <si>
    <t>NFPA $285, NHRS $144, IEU - $250, NH Fire Chief's Assoc. Fire House, Code Books, EMS Journals</t>
  </si>
  <si>
    <t>fd-560 Dues &amp; Subscriptions</t>
  </si>
  <si>
    <t>Batteries = $900</t>
  </si>
  <si>
    <t>Emergency Light Repair = $750</t>
  </si>
  <si>
    <t>Oil, Fluids, Filters = $1600</t>
  </si>
  <si>
    <t>fd-431 Truck Operation</t>
  </si>
  <si>
    <t>Jaws repairs/testing and maintenence - $1250</t>
  </si>
  <si>
    <t>SCBA Testing - $1200</t>
  </si>
  <si>
    <t>Ladder Testing - $700</t>
  </si>
  <si>
    <t>Class A foam - $800</t>
  </si>
  <si>
    <t xml:space="preserve">fd-430 Apparatus/Support </t>
  </si>
  <si>
    <t>Pager batteries - $480</t>
  </si>
  <si>
    <t>Batteries for portable radios -15@$115 = $1725</t>
  </si>
  <si>
    <t>Pagers - 4 @ $477=$1908</t>
  </si>
  <si>
    <t>Yearly repairs estimates or radio equipment = $1000</t>
  </si>
  <si>
    <t>fd-343 Communication Equip</t>
  </si>
  <si>
    <t>fd-290 Health &amp; Wellness</t>
  </si>
  <si>
    <t xml:space="preserve">SALARY </t>
  </si>
  <si>
    <t>48 hours per weekend X 2 FF/EMTs = 96 man hours</t>
  </si>
  <si>
    <t>fd-124 - On Call</t>
  </si>
  <si>
    <t>fd-123 Mechanic</t>
  </si>
  <si>
    <t>fd-122 Salary Secretary/911 Support</t>
  </si>
  <si>
    <t>Minus 10 holidays (160 hours) = 4000 hours</t>
  </si>
  <si>
    <t>80 Manhours per week X 52 weeks = 4160 hours</t>
  </si>
  <si>
    <t xml:space="preserve">80 hour coverage is done with Part Time personnel so no extra benefit costs </t>
  </si>
  <si>
    <t>Two Firefighter/EMTs for 8:00 to 4:00 Weekday Coverage</t>
  </si>
  <si>
    <t>Part Time Salaries - Per Diem Weekday Coverage</t>
  </si>
  <si>
    <t>fd-121 PT Salaries</t>
  </si>
  <si>
    <t>Difficult to project emergency &amp; service calls &amp; # of personnel</t>
  </si>
  <si>
    <t>Call Response when not on duty plus required training from Dec 1 to Nov 30</t>
  </si>
  <si>
    <t>fd-120 Salaries  Call Response</t>
  </si>
  <si>
    <t xml:space="preserve">Fire Department </t>
  </si>
  <si>
    <t>Hand tools, hose, nozzle - $750</t>
  </si>
  <si>
    <t>Teaching aids for Elementary school, library, and day care</t>
  </si>
  <si>
    <t>Incidental &amp; Emergency Repairs - $1150</t>
  </si>
  <si>
    <t>Radio Reprogramming</t>
  </si>
  <si>
    <t>Fire Hose - $1600</t>
  </si>
  <si>
    <t>Contracted fee for HAZMAT District</t>
  </si>
  <si>
    <t>fd-822 Information Technology</t>
  </si>
  <si>
    <t>EMS Monthly Training = $2700, EMS Courses = $3000, Fire Courses = $2300</t>
  </si>
  <si>
    <t>5 sets of gear @ $2200 each - $11000</t>
  </si>
  <si>
    <t>Intraoseous Needles 8 @ $180 = $1440 and EZIO drill $550</t>
  </si>
  <si>
    <t>Inspections $100 per truck = $500</t>
  </si>
  <si>
    <t xml:space="preserve">Required Flu, TB or Heb B vaccines and physicals not covered by insurance, </t>
  </si>
  <si>
    <t>includes pre-employment screening/background checks</t>
  </si>
  <si>
    <t xml:space="preserve">Toner, paper, folders, binders, etc. Toner cost $115 per cartridge (4). Office furnature </t>
  </si>
  <si>
    <t>Repairs &amp; supplies to Safety Complex</t>
  </si>
  <si>
    <t>Purchase ladder and portable scene lighting - $1200</t>
  </si>
  <si>
    <t xml:space="preserve">FireHouse Software annual maintenance contract $625, replace outdated computers $1500, Cell phone contract $650, Off site data backup, Software updates &amp; maintenance, network/wifi repairs/upgrades $4000 </t>
  </si>
  <si>
    <t xml:space="preserve"> Add/replace mobile and portable radios $5000</t>
  </si>
  <si>
    <t>5 weeknights @12 hrs x 2 FF/EMTs @ $8.74 = $54,538</t>
  </si>
  <si>
    <t>10 Holidays @ 24 hrs X 2 FF/EMTs X $8.74 = $4,195</t>
  </si>
  <si>
    <t>4000 hours X $27 per hour = $108,000</t>
  </si>
  <si>
    <t>Asst. Chief/Internal IT support for Fire House software 8hrs X 52 X $42 = $17,335</t>
  </si>
  <si>
    <t>10hrs x 52 weeks x $20.88 = 10,858</t>
  </si>
  <si>
    <t>Fire Wards secretary 24 hrs x $27 = 648</t>
  </si>
  <si>
    <t>$42 hr for certified mechanic, $37 hr for assistant mechanic</t>
  </si>
  <si>
    <t>96 X $8.74 = $780 X 52 Weeks = $43,630</t>
  </si>
  <si>
    <t>22 hrs per week x 52 weeks @ $48</t>
  </si>
  <si>
    <t xml:space="preserve">(examples: c-spine collar $15, box of gloves $18, glucose test strips </t>
  </si>
  <si>
    <t>Trauma bag replacement $350, First-In Bag $250</t>
  </si>
  <si>
    <t>Additional Funds</t>
  </si>
  <si>
    <t>fd-125 Chief's Salary</t>
  </si>
  <si>
    <t>Additional funds as requested at deliberative sesson and approved by town vote</t>
  </si>
  <si>
    <t>fd-126 Social Security, etc</t>
  </si>
  <si>
    <t>7.65% of all salary lines  ($378,113 X 7.65% = 28,926)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</si>
</sst>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Times New Roman"/>
      <family val="1"/>
    </font>
    <font>
      <b/>
      <u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12"/>
      <name val="Arial"/>
      <family val="2"/>
    </font>
    <font>
      <i/>
      <sz val="14"/>
      <name val="Arial"/>
      <family val="2"/>
    </font>
    <font>
      <b/>
      <sz val="13"/>
      <name val="Times New Roman"/>
      <family val="1"/>
    </font>
    <font>
      <sz val="14"/>
      <color indexed="8"/>
      <name val="Arial"/>
      <family val="2"/>
    </font>
    <font>
      <b/>
      <u/>
      <sz val="14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2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6" fillId="0" borderId="0" xfId="1" applyFont="1"/>
    <xf numFmtId="42" fontId="4" fillId="0" borderId="0" xfId="1" applyNumberFormat="1" applyFont="1" applyFill="1" applyBorder="1" applyAlignment="1" applyProtection="1">
      <alignment horizontal="right"/>
    </xf>
    <xf numFmtId="10" fontId="7" fillId="0" borderId="0" xfId="1" applyNumberFormat="1" applyFont="1" applyFill="1" applyAlignment="1" applyProtection="1">
      <alignment horizontal="left"/>
    </xf>
    <xf numFmtId="0" fontId="3" fillId="0" borderId="1" xfId="1" applyFont="1" applyFill="1" applyBorder="1" applyAlignment="1">
      <alignment wrapText="1"/>
    </xf>
    <xf numFmtId="42" fontId="4" fillId="0" borderId="1" xfId="1" applyNumberFormat="1" applyFont="1" applyFill="1" applyBorder="1" applyAlignment="1" applyProtection="1">
      <alignment horizontal="right"/>
    </xf>
    <xf numFmtId="10" fontId="7" fillId="0" borderId="1" xfId="1" applyNumberFormat="1" applyFont="1" applyFill="1" applyBorder="1" applyAlignment="1" applyProtection="1">
      <alignment horizontal="left"/>
    </xf>
    <xf numFmtId="0" fontId="3" fillId="0" borderId="2" xfId="1" applyFont="1" applyFill="1" applyBorder="1"/>
    <xf numFmtId="10" fontId="7" fillId="0" borderId="2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10" fontId="7" fillId="0" borderId="0" xfId="1" applyNumberFormat="1" applyFont="1" applyFill="1" applyBorder="1" applyAlignment="1" applyProtection="1">
      <alignment horizontal="left"/>
    </xf>
    <xf numFmtId="0" fontId="6" fillId="0" borderId="0" xfId="1" applyFont="1" applyBorder="1"/>
    <xf numFmtId="0" fontId="3" fillId="0" borderId="1" xfId="1" applyFont="1" applyFill="1" applyBorder="1"/>
    <xf numFmtId="42" fontId="4" fillId="0" borderId="2" xfId="1" applyNumberFormat="1" applyFont="1" applyFill="1" applyBorder="1" applyAlignment="1" applyProtection="1">
      <alignment horizontal="right"/>
    </xf>
    <xf numFmtId="0" fontId="7" fillId="0" borderId="2" xfId="1" applyFont="1" applyFill="1" applyBorder="1" applyProtection="1"/>
    <xf numFmtId="0" fontId="7" fillId="0" borderId="0" xfId="1" applyFont="1" applyFill="1" applyBorder="1" applyProtection="1"/>
    <xf numFmtId="0" fontId="7" fillId="0" borderId="1" xfId="1" applyFont="1" applyFill="1" applyBorder="1" applyProtection="1"/>
    <xf numFmtId="42" fontId="4" fillId="0" borderId="0" xfId="1" applyNumberFormat="1" applyFont="1" applyFill="1" applyBorder="1" applyAlignment="1" applyProtection="1">
      <alignment horizontal="center" wrapText="1"/>
    </xf>
    <xf numFmtId="42" fontId="4" fillId="0" borderId="1" xfId="1" applyNumberFormat="1" applyFont="1" applyFill="1" applyBorder="1" applyAlignment="1" applyProtection="1">
      <alignment horizontal="center" wrapText="1"/>
    </xf>
    <xf numFmtId="0" fontId="8" fillId="4" borderId="0" xfId="1" applyFont="1" applyFill="1" applyBorder="1"/>
    <xf numFmtId="42" fontId="9" fillId="3" borderId="0" xfId="1" applyNumberFormat="1" applyFont="1" applyFill="1" applyBorder="1" applyAlignment="1" applyProtection="1">
      <alignment horizontal="center" wrapText="1"/>
    </xf>
    <xf numFmtId="10" fontId="7" fillId="3" borderId="0" xfId="1" applyNumberFormat="1" applyFont="1" applyFill="1" applyBorder="1" applyAlignment="1" applyProtection="1">
      <alignment horizontal="left"/>
    </xf>
    <xf numFmtId="0" fontId="6" fillId="0" borderId="0" xfId="1" applyFont="1" applyAlignment="1">
      <alignment vertical="top"/>
    </xf>
    <xf numFmtId="0" fontId="3" fillId="0" borderId="3" xfId="1" applyFont="1" applyFill="1" applyBorder="1" applyAlignment="1">
      <alignment vertical="top"/>
    </xf>
    <xf numFmtId="42" fontId="4" fillId="0" borderId="3" xfId="1" applyNumberFormat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vertical="top" wrapText="1"/>
    </xf>
    <xf numFmtId="42" fontId="4" fillId="0" borderId="3" xfId="1" applyNumberFormat="1" applyFont="1" applyBorder="1" applyAlignment="1">
      <alignment vertical="top"/>
    </xf>
    <xf numFmtId="0" fontId="7" fillId="0" borderId="3" xfId="1" applyFont="1" applyBorder="1" applyAlignment="1">
      <alignment vertical="top" wrapText="1"/>
    </xf>
    <xf numFmtId="42" fontId="4" fillId="0" borderId="2" xfId="1" applyNumberFormat="1" applyFont="1" applyBorder="1"/>
    <xf numFmtId="0" fontId="7" fillId="0" borderId="2" xfId="1" applyFont="1" applyBorder="1"/>
    <xf numFmtId="42" fontId="4" fillId="0" borderId="1" xfId="1" applyNumberFormat="1" applyFont="1" applyBorder="1"/>
    <xf numFmtId="0" fontId="7" fillId="0" borderId="1" xfId="1" applyFont="1" applyBorder="1"/>
    <xf numFmtId="0" fontId="10" fillId="0" borderId="2" xfId="1" applyFont="1" applyBorder="1"/>
    <xf numFmtId="0" fontId="10" fillId="0" borderId="1" xfId="1" applyFont="1" applyBorder="1"/>
    <xf numFmtId="0" fontId="11" fillId="0" borderId="3" xfId="1" applyFont="1" applyBorder="1" applyAlignment="1">
      <alignment vertical="top"/>
    </xf>
    <xf numFmtId="42" fontId="4" fillId="0" borderId="3" xfId="1" applyNumberFormat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42" fontId="4" fillId="0" borderId="0" xfId="1" applyNumberFormat="1" applyFont="1" applyBorder="1"/>
    <xf numFmtId="0" fontId="12" fillId="0" borderId="0" xfId="1" applyFont="1" applyFill="1" applyBorder="1" applyProtection="1"/>
    <xf numFmtId="42" fontId="4" fillId="0" borderId="0" xfId="1" applyNumberFormat="1" applyFont="1"/>
    <xf numFmtId="0" fontId="7" fillId="0" borderId="0" xfId="1" applyFont="1" applyFill="1" applyProtection="1"/>
    <xf numFmtId="0" fontId="13" fillId="0" borderId="2" xfId="1" applyFont="1" applyFill="1" applyBorder="1"/>
    <xf numFmtId="0" fontId="10" fillId="0" borderId="1" xfId="1" applyFont="1" applyFill="1" applyBorder="1" applyProtection="1"/>
    <xf numFmtId="42" fontId="4" fillId="0" borderId="2" xfId="1" applyNumberFormat="1" applyFont="1" applyFill="1" applyBorder="1"/>
    <xf numFmtId="0" fontId="14" fillId="0" borderId="2" xfId="1" applyFont="1" applyFill="1" applyBorder="1" applyProtection="1"/>
    <xf numFmtId="0" fontId="3" fillId="0" borderId="1" xfId="1" applyFont="1" applyFill="1" applyBorder="1" applyAlignment="1">
      <alignment vertical="center"/>
    </xf>
    <xf numFmtId="0" fontId="4" fillId="0" borderId="1" xfId="1" applyFont="1" applyBorder="1"/>
    <xf numFmtId="0" fontId="15" fillId="4" borderId="0" xfId="1" applyFont="1" applyFill="1" applyBorder="1" applyAlignment="1">
      <alignment horizontal="center"/>
    </xf>
    <xf numFmtId="42" fontId="16" fillId="4" borderId="0" xfId="1" applyNumberFormat="1" applyFont="1" applyFill="1"/>
    <xf numFmtId="0" fontId="14" fillId="3" borderId="0" xfId="1" applyFont="1" applyFill="1" applyBorder="1" applyAlignment="1" applyProtection="1">
      <alignment vertical="top"/>
      <protection locked="0"/>
    </xf>
    <xf numFmtId="42" fontId="15" fillId="4" borderId="0" xfId="1" applyNumberFormat="1" applyFont="1" applyFill="1"/>
    <xf numFmtId="0" fontId="17" fillId="0" borderId="0" xfId="1" applyFont="1"/>
    <xf numFmtId="0" fontId="18" fillId="0" borderId="0" xfId="0" applyFont="1"/>
    <xf numFmtId="0" fontId="14" fillId="0" borderId="1" xfId="1" applyFont="1" applyFill="1" applyBorder="1" applyProtection="1"/>
    <xf numFmtId="0" fontId="7" fillId="0" borderId="0" xfId="1" applyFont="1" applyFill="1" applyBorder="1" applyAlignment="1" applyProtection="1">
      <alignment wrapText="1"/>
    </xf>
    <xf numFmtId="0" fontId="3" fillId="0" borderId="0" xfId="1" applyFont="1" applyFill="1" applyBorder="1" applyAlignment="1"/>
    <xf numFmtId="0" fontId="7" fillId="0" borderId="1" xfId="1" applyFont="1" applyFill="1" applyBorder="1" applyAlignment="1" applyProtection="1">
      <alignment wrapText="1"/>
    </xf>
    <xf numFmtId="0" fontId="6" fillId="0" borderId="0" xfId="1" applyFont="1" applyAlignment="1">
      <alignment wrapText="1"/>
    </xf>
    <xf numFmtId="0" fontId="3" fillId="0" borderId="2" xfId="1" applyFont="1" applyFill="1" applyBorder="1" applyAlignment="1">
      <alignment vertical="top" wrapText="1"/>
    </xf>
    <xf numFmtId="0" fontId="14" fillId="0" borderId="2" xfId="1" applyFont="1" applyFill="1" applyBorder="1" applyAlignment="1" applyProtection="1">
      <alignment vertical="top" wrapText="1"/>
    </xf>
    <xf numFmtId="42" fontId="4" fillId="0" borderId="2" xfId="1" applyNumberFormat="1" applyFont="1" applyFill="1" applyBorder="1" applyAlignment="1">
      <alignment horizontal="right" vertical="center" wrapText="1"/>
    </xf>
    <xf numFmtId="10" fontId="6" fillId="0" borderId="0" xfId="1" applyNumberFormat="1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10" fontId="6" fillId="0" borderId="1" xfId="1" applyNumberFormat="1" applyFont="1" applyFill="1" applyBorder="1" applyAlignment="1" applyProtection="1">
      <alignment horizontal="left"/>
    </xf>
    <xf numFmtId="0" fontId="6" fillId="0" borderId="2" xfId="1" applyFont="1" applyFill="1" applyBorder="1" applyProtection="1"/>
    <xf numFmtId="10" fontId="6" fillId="0" borderId="2" xfId="1" applyNumberFormat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vertical="top"/>
    </xf>
    <xf numFmtId="0" fontId="3" fillId="0" borderId="0" xfId="1" applyFont="1" applyFill="1" applyBorder="1" applyAlignment="1">
      <alignment wrapText="1"/>
    </xf>
    <xf numFmtId="42" fontId="4" fillId="0" borderId="3" xfId="1" applyNumberFormat="1" applyFont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42" fontId="4" fillId="0" borderId="0" xfId="1" applyNumberFormat="1" applyFont="1" applyBorder="1" applyAlignment="1"/>
    <xf numFmtId="0" fontId="19" fillId="2" borderId="4" xfId="1" applyNumberFormat="1" applyFont="1" applyFill="1" applyBorder="1" applyAlignment="1">
      <alignment horizontal="center" wrapText="1"/>
    </xf>
    <xf numFmtId="0" fontId="4" fillId="5" borderId="4" xfId="1" applyNumberFormat="1" applyFont="1" applyFill="1" applyBorder="1" applyAlignment="1" applyProtection="1">
      <alignment horizontal="center" wrapText="1"/>
    </xf>
    <xf numFmtId="0" fontId="5" fillId="5" borderId="4" xfId="1" applyFont="1" applyFill="1" applyBorder="1" applyProtection="1"/>
  </cellXfs>
  <cellStyles count="3">
    <cellStyle name="Normal" xfId="0" builtinId="0"/>
    <cellStyle name="Normal 2" xfId="2" xr:uid="{00000000-0005-0000-0000-000001000000}"/>
    <cellStyle name="Normal_FD Budget 201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view="pageLayout" zoomScale="70" zoomScaleNormal="100" zoomScaleSheetLayoutView="75" zoomScalePageLayoutView="70" workbookViewId="0">
      <selection activeCell="H11" sqref="H11"/>
    </sheetView>
  </sheetViews>
  <sheetFormatPr defaultColWidth="13.28515625" defaultRowHeight="15.75" customHeight="1" x14ac:dyDescent="0.25"/>
  <cols>
    <col min="1" max="1" width="46.28515625" style="51" customWidth="1"/>
    <col min="2" max="2" width="14.42578125" style="52" customWidth="1"/>
    <col min="3" max="3" width="14.140625" customWidth="1"/>
    <col min="4" max="4" width="96.28515625" style="1" customWidth="1"/>
    <col min="5" max="16384" width="13.28515625" style="1"/>
  </cols>
  <sheetData>
    <row r="1" spans="1:6" ht="40.700000000000003" customHeight="1" thickBot="1" x14ac:dyDescent="0.3">
      <c r="A1" s="72" t="s">
        <v>61</v>
      </c>
      <c r="B1" s="73">
        <v>2021</v>
      </c>
      <c r="C1" s="73">
        <v>2022</v>
      </c>
      <c r="D1" s="74" t="s">
        <v>1</v>
      </c>
    </row>
    <row r="2" spans="1:6" ht="24.75" customHeight="1" thickBot="1" x14ac:dyDescent="0.35">
      <c r="A2" s="4" t="s">
        <v>91</v>
      </c>
      <c r="B2" s="5">
        <v>40000</v>
      </c>
      <c r="C2" s="18"/>
      <c r="D2" s="53" t="s">
        <v>93</v>
      </c>
    </row>
    <row r="3" spans="1:6" ht="24.75" customHeight="1" thickTop="1" x14ac:dyDescent="0.3">
      <c r="A3" s="68" t="s">
        <v>60</v>
      </c>
      <c r="B3" s="2">
        <v>62244</v>
      </c>
      <c r="C3" s="2">
        <v>80000</v>
      </c>
      <c r="D3" s="3" t="s">
        <v>59</v>
      </c>
    </row>
    <row r="4" spans="1:6" ht="24.75" customHeight="1" x14ac:dyDescent="0.3">
      <c r="A4" s="68"/>
      <c r="B4" s="2"/>
      <c r="C4" s="2"/>
      <c r="D4" s="61" t="s">
        <v>58</v>
      </c>
    </row>
    <row r="5" spans="1:6" ht="24.75" customHeight="1" thickBot="1" x14ac:dyDescent="0.35">
      <c r="A5" s="4"/>
      <c r="B5" s="5"/>
      <c r="C5" s="5"/>
      <c r="D5" s="64"/>
    </row>
    <row r="6" spans="1:6" ht="24.75" customHeight="1" thickTop="1" x14ac:dyDescent="0.3">
      <c r="A6" s="7" t="s">
        <v>57</v>
      </c>
      <c r="B6" s="2">
        <v>110144</v>
      </c>
      <c r="C6" s="2">
        <v>125335</v>
      </c>
      <c r="D6" s="8" t="s">
        <v>56</v>
      </c>
    </row>
    <row r="7" spans="1:6" ht="24.75" customHeight="1" x14ac:dyDescent="0.3">
      <c r="A7" s="9"/>
      <c r="B7" s="2"/>
      <c r="C7" s="2"/>
      <c r="D7" s="61" t="s">
        <v>55</v>
      </c>
    </row>
    <row r="8" spans="1:6" s="11" customFormat="1" ht="24.75" customHeight="1" x14ac:dyDescent="0.3">
      <c r="A8" s="9"/>
      <c r="B8" s="2"/>
      <c r="C8" s="2"/>
      <c r="D8" s="10" t="s">
        <v>54</v>
      </c>
    </row>
    <row r="9" spans="1:6" s="11" customFormat="1" ht="24.75" customHeight="1" x14ac:dyDescent="0.3">
      <c r="A9" s="9"/>
      <c r="B9" s="2"/>
      <c r="C9" s="2"/>
      <c r="D9" s="10" t="s">
        <v>53</v>
      </c>
    </row>
    <row r="10" spans="1:6" s="11" customFormat="1" ht="24.75" customHeight="1" x14ac:dyDescent="0.3">
      <c r="A10" s="9"/>
      <c r="B10" s="2"/>
      <c r="C10" s="2"/>
      <c r="D10" s="10" t="s">
        <v>52</v>
      </c>
    </row>
    <row r="11" spans="1:6" s="11" customFormat="1" ht="24.75" customHeight="1" x14ac:dyDescent="0.3">
      <c r="A11" s="9"/>
      <c r="B11" s="2"/>
      <c r="C11" s="2"/>
      <c r="D11" s="61" t="s">
        <v>82</v>
      </c>
    </row>
    <row r="12" spans="1:6" s="11" customFormat="1" ht="24.75" customHeight="1" x14ac:dyDescent="0.3">
      <c r="A12" s="9"/>
      <c r="B12" s="2"/>
      <c r="C12" s="2"/>
      <c r="D12" s="61" t="s">
        <v>83</v>
      </c>
    </row>
    <row r="13" spans="1:6" ht="24.75" customHeight="1" thickBot="1" x14ac:dyDescent="0.35">
      <c r="A13" s="12"/>
      <c r="B13" s="2"/>
      <c r="C13" s="2"/>
      <c r="D13" s="10"/>
    </row>
    <row r="14" spans="1:6" ht="24.75" customHeight="1" thickTop="1" x14ac:dyDescent="0.3">
      <c r="A14" s="7" t="s">
        <v>51</v>
      </c>
      <c r="B14" s="13">
        <v>8846</v>
      </c>
      <c r="C14" s="13">
        <v>11505</v>
      </c>
      <c r="D14" s="66" t="s">
        <v>84</v>
      </c>
    </row>
    <row r="15" spans="1:6" ht="24.75" customHeight="1" x14ac:dyDescent="0.3">
      <c r="A15" s="9"/>
      <c r="B15" s="2"/>
      <c r="C15" s="2"/>
      <c r="D15" s="61" t="s">
        <v>85</v>
      </c>
    </row>
    <row r="16" spans="1:6" ht="24.75" customHeight="1" thickBot="1" x14ac:dyDescent="0.35">
      <c r="A16" s="12" t="s">
        <v>0</v>
      </c>
      <c r="B16" s="5"/>
      <c r="C16" s="5"/>
      <c r="D16" s="64"/>
      <c r="E16" s="11"/>
      <c r="F16" s="11"/>
    </row>
    <row r="17" spans="1:4" ht="24.75" customHeight="1" thickTop="1" x14ac:dyDescent="0.3">
      <c r="A17" s="9" t="s">
        <v>50</v>
      </c>
      <c r="B17" s="2">
        <v>4269</v>
      </c>
      <c r="C17" s="2">
        <v>4515</v>
      </c>
      <c r="D17" s="61" t="s">
        <v>86</v>
      </c>
    </row>
    <row r="18" spans="1:4" ht="24.75" customHeight="1" thickBot="1" x14ac:dyDescent="0.35">
      <c r="A18" s="9"/>
      <c r="B18" s="2"/>
      <c r="C18" s="2"/>
      <c r="D18" s="10"/>
    </row>
    <row r="19" spans="1:4" ht="24.75" customHeight="1" thickTop="1" x14ac:dyDescent="0.3">
      <c r="A19" s="7" t="s">
        <v>49</v>
      </c>
      <c r="B19" s="13">
        <v>95102</v>
      </c>
      <c r="C19" s="13">
        <v>102363</v>
      </c>
      <c r="D19" s="65" t="s">
        <v>48</v>
      </c>
    </row>
    <row r="20" spans="1:4" ht="24.75" customHeight="1" x14ac:dyDescent="0.3">
      <c r="A20" s="9"/>
      <c r="B20" s="2"/>
      <c r="C20" s="2"/>
      <c r="D20" s="63" t="s">
        <v>87</v>
      </c>
    </row>
    <row r="21" spans="1:4" ht="24.75" customHeight="1" x14ac:dyDescent="0.3">
      <c r="A21" s="9"/>
      <c r="B21" s="2"/>
      <c r="C21" s="2"/>
      <c r="D21" s="63" t="s">
        <v>80</v>
      </c>
    </row>
    <row r="22" spans="1:4" ht="24.75" customHeight="1" x14ac:dyDescent="0.3">
      <c r="A22" s="9"/>
      <c r="B22" s="2"/>
      <c r="C22" s="2"/>
      <c r="D22" s="63" t="s">
        <v>81</v>
      </c>
    </row>
    <row r="23" spans="1:4" ht="24.75" customHeight="1" thickBot="1" x14ac:dyDescent="0.35">
      <c r="A23" s="12"/>
      <c r="B23" s="5"/>
      <c r="C23" s="5"/>
      <c r="D23" s="62"/>
    </row>
    <row r="24" spans="1:4" ht="24.75" customHeight="1" thickTop="1" x14ac:dyDescent="0.3">
      <c r="A24" s="9" t="s">
        <v>92</v>
      </c>
      <c r="B24" s="17">
        <v>41801</v>
      </c>
      <c r="C24" s="17">
        <v>54395</v>
      </c>
      <c r="D24" s="61" t="s">
        <v>88</v>
      </c>
    </row>
    <row r="25" spans="1:4" ht="24.75" customHeight="1" thickBot="1" x14ac:dyDescent="0.35">
      <c r="A25" s="12"/>
      <c r="B25" s="18"/>
      <c r="C25" s="18"/>
      <c r="D25" s="64"/>
    </row>
    <row r="26" spans="1:4" ht="24.75" customHeight="1" thickTop="1" x14ac:dyDescent="0.3">
      <c r="A26" s="9" t="s">
        <v>94</v>
      </c>
      <c r="B26" s="17">
        <v>0</v>
      </c>
      <c r="C26" s="17">
        <v>28926</v>
      </c>
      <c r="D26" s="61" t="s">
        <v>95</v>
      </c>
    </row>
    <row r="27" spans="1:4" ht="24.75" customHeight="1" thickBot="1" x14ac:dyDescent="0.35">
      <c r="A27" s="12"/>
      <c r="B27" s="18"/>
      <c r="C27" s="18"/>
      <c r="D27" s="6"/>
    </row>
    <row r="28" spans="1:4" ht="41.25" customHeight="1" thickTop="1" x14ac:dyDescent="0.3">
      <c r="A28" s="19" t="s">
        <v>47</v>
      </c>
      <c r="B28" s="20">
        <f>SUM(B2:B27)</f>
        <v>362406</v>
      </c>
      <c r="C28" s="20">
        <f>SUM(C3:C27)</f>
        <v>407039</v>
      </c>
      <c r="D28" s="21"/>
    </row>
    <row r="29" spans="1:4" ht="24.75" customHeight="1" x14ac:dyDescent="0.3">
      <c r="A29" s="9"/>
      <c r="B29" s="17"/>
      <c r="C29" s="17"/>
      <c r="D29" s="10"/>
    </row>
    <row r="30" spans="1:4" s="22" customFormat="1" ht="24.75" customHeight="1" x14ac:dyDescent="0.3">
      <c r="A30" s="55" t="s">
        <v>46</v>
      </c>
      <c r="B30" s="2">
        <v>600</v>
      </c>
      <c r="C30" s="2">
        <v>600</v>
      </c>
      <c r="D30" s="54" t="s">
        <v>73</v>
      </c>
    </row>
    <row r="31" spans="1:4" s="22" customFormat="1" ht="26.25" customHeight="1" thickBot="1" x14ac:dyDescent="0.35">
      <c r="A31" s="55"/>
      <c r="B31" s="5"/>
      <c r="C31" s="5"/>
      <c r="D31" s="56" t="s">
        <v>74</v>
      </c>
    </row>
    <row r="32" spans="1:4" ht="24.75" customHeight="1" thickTop="1" x14ac:dyDescent="0.3">
      <c r="A32" s="7" t="s">
        <v>45</v>
      </c>
      <c r="B32" s="2">
        <v>10113</v>
      </c>
      <c r="C32" s="2">
        <v>10113</v>
      </c>
      <c r="D32" s="15" t="s">
        <v>44</v>
      </c>
    </row>
    <row r="33" spans="1:4" ht="24.75" customHeight="1" x14ac:dyDescent="0.3">
      <c r="A33" s="9"/>
      <c r="B33" s="2"/>
      <c r="C33" s="2"/>
      <c r="D33" s="15" t="s">
        <v>43</v>
      </c>
    </row>
    <row r="34" spans="1:4" ht="24.75" customHeight="1" x14ac:dyDescent="0.3">
      <c r="A34" s="9"/>
      <c r="B34" s="2"/>
      <c r="C34" s="2"/>
      <c r="D34" s="15" t="s">
        <v>42</v>
      </c>
    </row>
    <row r="35" spans="1:4" ht="24.75" customHeight="1" x14ac:dyDescent="0.3">
      <c r="A35" s="9"/>
      <c r="B35" s="2"/>
      <c r="C35" s="2"/>
      <c r="D35" s="15" t="s">
        <v>41</v>
      </c>
    </row>
    <row r="36" spans="1:4" ht="24.75" customHeight="1" x14ac:dyDescent="0.3">
      <c r="A36" s="9"/>
      <c r="B36" s="2"/>
      <c r="C36" s="2"/>
      <c r="D36" s="63" t="s">
        <v>65</v>
      </c>
    </row>
    <row r="37" spans="1:4" ht="24.75" customHeight="1" thickBot="1" x14ac:dyDescent="0.35">
      <c r="A37" s="12"/>
      <c r="B37" s="5"/>
      <c r="C37" s="5"/>
      <c r="D37" s="62" t="s">
        <v>79</v>
      </c>
    </row>
    <row r="38" spans="1:4" ht="24.75" customHeight="1" thickTop="1" x14ac:dyDescent="0.3">
      <c r="A38" s="9" t="s">
        <v>40</v>
      </c>
      <c r="B38" s="2">
        <v>6300</v>
      </c>
      <c r="C38" s="2">
        <v>7500</v>
      </c>
      <c r="D38" s="15" t="s">
        <v>39</v>
      </c>
    </row>
    <row r="39" spans="1:4" ht="24.75" customHeight="1" x14ac:dyDescent="0.3">
      <c r="A39" s="9"/>
      <c r="B39" s="2"/>
      <c r="D39" s="15" t="s">
        <v>62</v>
      </c>
    </row>
    <row r="40" spans="1:4" ht="24.75" customHeight="1" x14ac:dyDescent="0.3">
      <c r="A40" s="9"/>
      <c r="B40" s="2"/>
      <c r="D40" s="15" t="s">
        <v>66</v>
      </c>
    </row>
    <row r="41" spans="1:4" ht="24.75" customHeight="1" x14ac:dyDescent="0.3">
      <c r="A41" s="9"/>
      <c r="B41" s="2"/>
      <c r="D41" s="63" t="s">
        <v>38</v>
      </c>
    </row>
    <row r="42" spans="1:4" ht="24.75" customHeight="1" x14ac:dyDescent="0.3">
      <c r="A42" s="9"/>
      <c r="B42" s="2"/>
      <c r="D42" s="1" t="s">
        <v>77</v>
      </c>
    </row>
    <row r="43" spans="1:4" ht="24.75" customHeight="1" x14ac:dyDescent="0.3">
      <c r="A43" s="9"/>
      <c r="B43" s="2"/>
      <c r="D43" s="15" t="s">
        <v>37</v>
      </c>
    </row>
    <row r="44" spans="1:4" ht="24.75" customHeight="1" x14ac:dyDescent="0.3">
      <c r="A44" s="9"/>
      <c r="B44" s="2"/>
      <c r="C44" s="2"/>
      <c r="D44" s="15" t="s">
        <v>36</v>
      </c>
    </row>
    <row r="45" spans="1:4" ht="11.25" customHeight="1" thickBot="1" x14ac:dyDescent="0.35">
      <c r="A45" s="12"/>
      <c r="B45" s="5"/>
      <c r="C45" s="5"/>
      <c r="D45" s="16" t="s">
        <v>0</v>
      </c>
    </row>
    <row r="46" spans="1:4" ht="24.75" customHeight="1" thickTop="1" x14ac:dyDescent="0.3">
      <c r="A46" s="9" t="s">
        <v>35</v>
      </c>
      <c r="B46" s="2">
        <v>4850</v>
      </c>
      <c r="C46" s="2">
        <v>4850</v>
      </c>
      <c r="D46" s="15" t="s">
        <v>72</v>
      </c>
    </row>
    <row r="47" spans="1:4" ht="24.75" customHeight="1" x14ac:dyDescent="0.3">
      <c r="A47" s="9"/>
      <c r="B47" s="2"/>
      <c r="D47" s="15" t="s">
        <v>34</v>
      </c>
    </row>
    <row r="48" spans="1:4" ht="24.75" customHeight="1" x14ac:dyDescent="0.3">
      <c r="A48" s="9"/>
      <c r="B48" s="2"/>
      <c r="D48" s="15" t="s">
        <v>33</v>
      </c>
    </row>
    <row r="49" spans="1:4" ht="24.75" customHeight="1" x14ac:dyDescent="0.3">
      <c r="A49" s="9"/>
      <c r="B49" s="2"/>
      <c r="D49" s="15" t="s">
        <v>32</v>
      </c>
    </row>
    <row r="50" spans="1:4" ht="24.75" customHeight="1" x14ac:dyDescent="0.3">
      <c r="A50" s="9"/>
      <c r="B50" s="2"/>
      <c r="C50" s="2"/>
      <c r="D50" s="15" t="s">
        <v>64</v>
      </c>
    </row>
    <row r="51" spans="1:4" ht="8.25" customHeight="1" thickBot="1" x14ac:dyDescent="0.35">
      <c r="A51" s="9"/>
      <c r="B51" s="2"/>
      <c r="C51" s="2"/>
      <c r="D51" s="15"/>
    </row>
    <row r="52" spans="1:4" ht="47.25" customHeight="1" thickTop="1" thickBot="1" x14ac:dyDescent="0.3">
      <c r="A52" s="23" t="s">
        <v>31</v>
      </c>
      <c r="B52" s="24">
        <v>710</v>
      </c>
      <c r="C52" s="24">
        <v>710</v>
      </c>
      <c r="D52" s="25" t="s">
        <v>30</v>
      </c>
    </row>
    <row r="53" spans="1:4" ht="24.75" customHeight="1" thickTop="1" x14ac:dyDescent="0.3">
      <c r="A53" s="7" t="s">
        <v>29</v>
      </c>
      <c r="B53" s="13">
        <v>7200</v>
      </c>
      <c r="C53" s="13">
        <v>7200</v>
      </c>
      <c r="D53" s="14" t="s">
        <v>67</v>
      </c>
    </row>
    <row r="54" spans="1:4" ht="9.75" customHeight="1" thickBot="1" x14ac:dyDescent="0.35">
      <c r="A54" s="12"/>
      <c r="B54" s="5"/>
      <c r="C54" s="5"/>
      <c r="D54" s="16"/>
    </row>
    <row r="55" spans="1:4" ht="44.25" customHeight="1" thickTop="1" thickBot="1" x14ac:dyDescent="0.3">
      <c r="A55" s="23" t="s">
        <v>28</v>
      </c>
      <c r="B55" s="26">
        <v>3125</v>
      </c>
      <c r="C55" s="26">
        <v>3125</v>
      </c>
      <c r="D55" s="27" t="s">
        <v>75</v>
      </c>
    </row>
    <row r="56" spans="1:4" ht="24.75" customHeight="1" thickTop="1" x14ac:dyDescent="0.3">
      <c r="A56" s="7" t="s">
        <v>27</v>
      </c>
      <c r="B56" s="28">
        <v>1200</v>
      </c>
      <c r="C56" s="28">
        <v>1200</v>
      </c>
      <c r="D56" s="29" t="s">
        <v>63</v>
      </c>
    </row>
    <row r="57" spans="1:4" ht="12.75" customHeight="1" thickBot="1" x14ac:dyDescent="0.35">
      <c r="A57" s="12"/>
      <c r="B57" s="30"/>
      <c r="C57" s="30"/>
      <c r="D57" s="31"/>
    </row>
    <row r="58" spans="1:4" ht="24.75" customHeight="1" thickTop="1" x14ac:dyDescent="0.3">
      <c r="A58" s="7" t="s">
        <v>26</v>
      </c>
      <c r="B58" s="28">
        <v>125</v>
      </c>
      <c r="C58" s="28">
        <v>125</v>
      </c>
      <c r="D58" s="32" t="s">
        <v>0</v>
      </c>
    </row>
    <row r="59" spans="1:4" ht="12" customHeight="1" thickBot="1" x14ac:dyDescent="0.35">
      <c r="A59" s="12"/>
      <c r="B59" s="30"/>
      <c r="C59" s="30"/>
      <c r="D59" s="33"/>
    </row>
    <row r="60" spans="1:4" s="22" customFormat="1" ht="31.5" customHeight="1" thickTop="1" thickBot="1" x14ac:dyDescent="0.3">
      <c r="A60" s="23" t="s">
        <v>25</v>
      </c>
      <c r="B60" s="26">
        <v>2500</v>
      </c>
      <c r="C60" s="26">
        <v>3000</v>
      </c>
      <c r="D60" s="34" t="s">
        <v>0</v>
      </c>
    </row>
    <row r="61" spans="1:4" s="36" customFormat="1" ht="30.75" customHeight="1" thickTop="1" thickBot="1" x14ac:dyDescent="0.3">
      <c r="A61" s="70" t="s">
        <v>24</v>
      </c>
      <c r="B61" s="69">
        <v>750</v>
      </c>
      <c r="C61" s="69">
        <v>750</v>
      </c>
      <c r="D61" s="27" t="s">
        <v>23</v>
      </c>
    </row>
    <row r="62" spans="1:4" s="11" customFormat="1" ht="36" customHeight="1" thickTop="1" x14ac:dyDescent="0.3">
      <c r="A62" s="55" t="s">
        <v>22</v>
      </c>
      <c r="B62" s="71">
        <v>7800</v>
      </c>
      <c r="C62" s="71">
        <v>7800</v>
      </c>
      <c r="D62" s="15" t="s">
        <v>21</v>
      </c>
    </row>
    <row r="63" spans="1:4" s="11" customFormat="1" ht="24.75" customHeight="1" x14ac:dyDescent="0.3">
      <c r="A63" s="9"/>
      <c r="B63" s="37"/>
      <c r="C63" s="37"/>
      <c r="D63" s="15" t="s">
        <v>20</v>
      </c>
    </row>
    <row r="64" spans="1:4" s="11" customFormat="1" ht="24.75" customHeight="1" x14ac:dyDescent="0.3">
      <c r="A64" s="9"/>
      <c r="B64" s="37"/>
      <c r="D64" s="15" t="s">
        <v>19</v>
      </c>
    </row>
    <row r="65" spans="1:4" s="11" customFormat="1" ht="24.75" customHeight="1" x14ac:dyDescent="0.3">
      <c r="A65" s="9"/>
      <c r="B65" s="37"/>
      <c r="D65" s="15" t="s">
        <v>71</v>
      </c>
    </row>
    <row r="66" spans="1:4" s="11" customFormat="1" ht="24.75" customHeight="1" x14ac:dyDescent="0.3">
      <c r="A66" s="9"/>
      <c r="B66" s="37"/>
      <c r="D66" s="15" t="s">
        <v>18</v>
      </c>
    </row>
    <row r="67" spans="1:4" s="11" customFormat="1" ht="24.75" customHeight="1" x14ac:dyDescent="0.3">
      <c r="A67" s="9"/>
      <c r="B67" s="37"/>
      <c r="D67" s="15" t="s">
        <v>17</v>
      </c>
    </row>
    <row r="68" spans="1:4" s="11" customFormat="1" ht="24.75" customHeight="1" x14ac:dyDescent="0.3">
      <c r="A68" s="9"/>
      <c r="B68" s="37"/>
      <c r="D68" s="63" t="s">
        <v>90</v>
      </c>
    </row>
    <row r="69" spans="1:4" s="11" customFormat="1" ht="24.75" customHeight="1" x14ac:dyDescent="0.3">
      <c r="A69" s="9"/>
      <c r="B69" s="37"/>
      <c r="D69" s="15" t="s">
        <v>16</v>
      </c>
    </row>
    <row r="70" spans="1:4" s="11" customFormat="1" ht="24.75" customHeight="1" x14ac:dyDescent="0.3">
      <c r="A70" s="9"/>
      <c r="B70" s="37"/>
      <c r="D70" s="15" t="s">
        <v>15</v>
      </c>
    </row>
    <row r="71" spans="1:4" s="11" customFormat="1" ht="24.75" customHeight="1" x14ac:dyDescent="0.3">
      <c r="A71" s="9"/>
      <c r="B71" s="37"/>
      <c r="D71" s="38" t="s">
        <v>89</v>
      </c>
    </row>
    <row r="72" spans="1:4" s="11" customFormat="1" ht="24.75" customHeight="1" x14ac:dyDescent="0.3">
      <c r="A72" s="9"/>
      <c r="B72" s="37"/>
      <c r="D72" s="38" t="s">
        <v>14</v>
      </c>
    </row>
    <row r="73" spans="1:4" s="11" customFormat="1" ht="31.5" customHeight="1" thickBot="1" x14ac:dyDescent="0.35">
      <c r="A73" s="12"/>
      <c r="B73" s="30"/>
      <c r="C73" s="30"/>
      <c r="D73" s="67" t="s">
        <v>13</v>
      </c>
    </row>
    <row r="74" spans="1:4" ht="24.75" customHeight="1" thickTop="1" x14ac:dyDescent="0.3">
      <c r="A74" s="9" t="s">
        <v>12</v>
      </c>
      <c r="B74" s="39">
        <v>11800</v>
      </c>
      <c r="C74" s="39">
        <v>11800</v>
      </c>
      <c r="D74" s="40" t="s">
        <v>70</v>
      </c>
    </row>
    <row r="75" spans="1:4" ht="24.75" customHeight="1" x14ac:dyDescent="0.3">
      <c r="A75" s="9"/>
      <c r="B75" s="39"/>
      <c r="C75" s="39"/>
      <c r="D75" s="40" t="s">
        <v>11</v>
      </c>
    </row>
    <row r="76" spans="1:4" ht="24.75" customHeight="1" thickBot="1" x14ac:dyDescent="0.35">
      <c r="A76" s="12"/>
      <c r="B76" s="30"/>
      <c r="C76" s="30"/>
      <c r="D76" s="16" t="s">
        <v>10</v>
      </c>
    </row>
    <row r="77" spans="1:4" s="22" customFormat="1" ht="30" customHeight="1" thickTop="1" thickBot="1" x14ac:dyDescent="0.3">
      <c r="A77" s="23" t="s">
        <v>9</v>
      </c>
      <c r="B77" s="35">
        <v>2200</v>
      </c>
      <c r="C77" s="35">
        <v>2200</v>
      </c>
      <c r="D77" s="25" t="s">
        <v>76</v>
      </c>
    </row>
    <row r="78" spans="1:4" ht="24.75" customHeight="1" thickTop="1" x14ac:dyDescent="0.25">
      <c r="A78" s="41" t="s">
        <v>8</v>
      </c>
      <c r="B78" s="28">
        <v>8000</v>
      </c>
      <c r="C78" s="28">
        <v>8000</v>
      </c>
      <c r="D78" s="14" t="s">
        <v>7</v>
      </c>
    </row>
    <row r="79" spans="1:4" ht="24.75" customHeight="1" x14ac:dyDescent="0.3">
      <c r="A79" s="9"/>
      <c r="B79" s="37"/>
      <c r="C79" s="37"/>
      <c r="D79" s="15" t="s">
        <v>69</v>
      </c>
    </row>
    <row r="80" spans="1:4" ht="8.25" customHeight="1" thickBot="1" x14ac:dyDescent="0.35">
      <c r="A80" s="12"/>
      <c r="B80" s="30"/>
      <c r="C80" s="30"/>
      <c r="D80" s="42" t="s">
        <v>0</v>
      </c>
    </row>
    <row r="81" spans="1:4" ht="24.75" customHeight="1" thickTop="1" x14ac:dyDescent="0.3">
      <c r="A81" s="7" t="s">
        <v>6</v>
      </c>
      <c r="B81" s="28">
        <v>3750</v>
      </c>
      <c r="C81" s="28">
        <v>3750</v>
      </c>
      <c r="D81" s="14" t="s">
        <v>5</v>
      </c>
    </row>
    <row r="82" spans="1:4" ht="10.5" customHeight="1" thickBot="1" x14ac:dyDescent="0.35">
      <c r="A82" s="9"/>
      <c r="B82" s="37"/>
      <c r="C82" s="37"/>
      <c r="D82" s="15"/>
    </row>
    <row r="83" spans="1:4" ht="22.5" customHeight="1" thickTop="1" x14ac:dyDescent="0.3">
      <c r="A83" s="7" t="s">
        <v>4</v>
      </c>
      <c r="B83" s="43">
        <v>100</v>
      </c>
      <c r="C83" s="43">
        <v>100</v>
      </c>
      <c r="D83" s="44" t="s">
        <v>0</v>
      </c>
    </row>
    <row r="84" spans="1:4" ht="10.5" customHeight="1" thickBot="1" x14ac:dyDescent="0.35">
      <c r="A84" s="9"/>
      <c r="B84" s="37"/>
      <c r="C84" s="37"/>
      <c r="D84" s="15"/>
    </row>
    <row r="85" spans="1:4" s="57" customFormat="1" ht="55.5" customHeight="1" thickTop="1" x14ac:dyDescent="0.25">
      <c r="A85" s="58" t="s">
        <v>68</v>
      </c>
      <c r="B85" s="60">
        <v>2650</v>
      </c>
      <c r="C85" s="60">
        <v>6650</v>
      </c>
      <c r="D85" s="59" t="s">
        <v>78</v>
      </c>
    </row>
    <row r="86" spans="1:4" s="11" customFormat="1" ht="14.25" customHeight="1" thickBot="1" x14ac:dyDescent="0.3">
      <c r="A86" s="45"/>
      <c r="B86" s="46"/>
      <c r="C86" s="46"/>
      <c r="D86" s="53"/>
    </row>
    <row r="87" spans="1:4" ht="38.25" customHeight="1" thickTop="1" x14ac:dyDescent="0.25">
      <c r="A87" s="47" t="s">
        <v>3</v>
      </c>
      <c r="B87" s="48">
        <f>SUM(B30:B85)</f>
        <v>73773</v>
      </c>
      <c r="C87" s="48">
        <f>SUM(C30:C85)</f>
        <v>79473</v>
      </c>
      <c r="D87" s="49"/>
    </row>
    <row r="88" spans="1:4" ht="35.25" customHeight="1" x14ac:dyDescent="0.25">
      <c r="A88" s="47" t="s">
        <v>2</v>
      </c>
      <c r="B88" s="50">
        <f>SUM(B28,B87)</f>
        <v>436179</v>
      </c>
      <c r="C88" s="50">
        <f>SUM(C28,C87)</f>
        <v>486512</v>
      </c>
      <c r="D88" s="49"/>
    </row>
    <row r="89" spans="1:4" ht="15.75" customHeight="1" x14ac:dyDescent="0.25">
      <c r="C89" s="52"/>
    </row>
  </sheetData>
  <phoneticPr fontId="20" type="noConversion"/>
  <pageMargins left="0.25" right="0.25" top="0.5" bottom="0.25" header="0.3" footer="0.3"/>
  <pageSetup scale="73" fitToHeight="2" orientation="landscape" r:id="rId1"/>
  <headerFooter alignWithMargins="0">
    <oddHeader>&amp;C&amp;18Danville Fire Department - 2022 Budget</oddHeader>
    <oddFooter>&amp;L&amp;D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Expanations</vt:lpstr>
      <vt:lpstr>Expanations!Print_Area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Ward</dc:creator>
  <cp:lastModifiedBy>Town Admin</cp:lastModifiedBy>
  <cp:lastPrinted>2021-10-25T15:16:04Z</cp:lastPrinted>
  <dcterms:created xsi:type="dcterms:W3CDTF">2013-10-20T17:35:58Z</dcterms:created>
  <dcterms:modified xsi:type="dcterms:W3CDTF">2021-11-01T12:40:34Z</dcterms:modified>
</cp:coreProperties>
</file>