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\AppData\Local\Microsoft\Windows\INetCache\Content.Outlook\6HA2AJ0H\"/>
    </mc:Choice>
  </mc:AlternateContent>
  <xr:revisionPtr revIDLastSave="0" documentId="13_ncr:1_{9A1DCD1B-3891-4994-B650-0CA684E6CB01}" xr6:coauthVersionLast="47" xr6:coauthVersionMax="47" xr10:uidLastSave="{00000000-0000-0000-0000-000000000000}"/>
  <bookViews>
    <workbookView xWindow="2115" yWindow="2115" windowWidth="21570" windowHeight="11355" activeTab="1" xr2:uid="{3485BD11-F141-4E1F-BCDD-2841871B010D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59200" localSheetId="1" hidden="1">Sheet1!$H$2</definedName>
    <definedName name="QB_COLUMN_64420" localSheetId="1" hidden="1">Sheet1!$L$2</definedName>
    <definedName name="QB_COLUMN_76210" localSheetId="1" hidden="1">Sheet1!$J$2</definedName>
    <definedName name="QB_DATA_0" localSheetId="1" hidden="1">Sheet1!$7:$7,Sheet1!$8:$8,Sheet1!$9:$9,Sheet1!$10:$10,Sheet1!#REF!</definedName>
    <definedName name="QB_FORMULA_0" localSheetId="1" hidden="1">Sheet1!$L$7,Sheet1!$L$8,Sheet1!$L$9,Sheet1!$L$10,Sheet1!$H$11,Sheet1!$J$11,Sheet1!$L$11,Sheet1!$H$12,Sheet1!$J$12,Sheet1!$L$12,Sheet1!#REF!,Sheet1!#REF!,Sheet1!#REF!,Sheet1!#REF!,Sheet1!#REF!,Sheet1!#REF!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</definedName>
    <definedName name="QB_ROW_18301" localSheetId="1" hidden="1">Sheet1!#REF!</definedName>
    <definedName name="QB_ROW_19011" localSheetId="1" hidden="1">Sheet1!$B$3</definedName>
    <definedName name="QB_ROW_19311" localSheetId="1" hidden="1">Sheet1!#REF!</definedName>
    <definedName name="QB_ROW_21031" localSheetId="1" hidden="1">Sheet1!$D$4</definedName>
    <definedName name="QB_ROW_21331" localSheetId="1" hidden="1">Sheet1!#REF!</definedName>
    <definedName name="QB_ROW_251040" localSheetId="1" hidden="1">Sheet1!$E$5</definedName>
    <definedName name="QB_ROW_251340" localSheetId="1" hidden="1">Sheet1!$E$12</definedName>
    <definedName name="QB_ROW_562040" localSheetId="1" hidden="1">Sheet1!#REF!</definedName>
    <definedName name="QB_ROW_562340" localSheetId="1" hidden="1">Sheet1!#REF!</definedName>
    <definedName name="QB_ROW_574050" localSheetId="1" hidden="1">Sheet1!#REF!</definedName>
    <definedName name="QB_ROW_574350" localSheetId="1" hidden="1">Sheet1!#REF!</definedName>
    <definedName name="QB_ROW_576260" localSheetId="1" hidden="1">Sheet1!#REF!</definedName>
    <definedName name="QB_ROW_734260" localSheetId="1" hidden="1">Sheet1!$G$7</definedName>
    <definedName name="QB_ROW_735260" localSheetId="1" hidden="1">Sheet1!$G$8</definedName>
    <definedName name="QB_ROW_766050" localSheetId="1" hidden="1">Sheet1!$F$6</definedName>
    <definedName name="QB_ROW_766260" localSheetId="1" hidden="1">Sheet1!$G$10</definedName>
    <definedName name="QB_ROW_766350" localSheetId="1" hidden="1">Sheet1!$F$11</definedName>
    <definedName name="QB_ROW_906260" localSheetId="1" hidden="1">Sheet1!$G$9</definedName>
    <definedName name="QBCANSUPPORTUPDATE" localSheetId="1">TRUE</definedName>
    <definedName name="QBCOMPANYFILENAME" localSheetId="1">"Q:\QBW2003-2007.QBW"</definedName>
    <definedName name="QBENDDATE" localSheetId="1">20210914</definedName>
    <definedName name="QBHEADERSONSCREEN" localSheetId="1">FALSE</definedName>
    <definedName name="QBMETADATASIZE" localSheetId="1">5944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"9c52039af49146c1ba004b753d619e66"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 s="1"/>
  <c r="J11" i="1"/>
  <c r="L11" i="1" s="1"/>
  <c r="H11" i="1"/>
  <c r="H12" i="1" s="1"/>
  <c r="L10" i="1"/>
  <c r="L9" i="1"/>
  <c r="L8" i="1"/>
  <c r="L7" i="1"/>
  <c r="J12" i="1" l="1"/>
  <c r="L12" i="1" l="1"/>
</calcChain>
</file>

<file path=xl/sharedStrings.xml><?xml version="1.0" encoding="utf-8"?>
<sst xmlns="http://schemas.openxmlformats.org/spreadsheetml/2006/main" count="16" uniqueCount="16">
  <si>
    <t>Jan 1 - Sep 14, 21</t>
  </si>
  <si>
    <t>% of Budget</t>
  </si>
  <si>
    <t>Ordinary Income/Expense</t>
  </si>
  <si>
    <t>Expense</t>
  </si>
  <si>
    <t>4150 · Financial Administration</t>
  </si>
  <si>
    <t>4150.20 · Auditing Contract</t>
  </si>
  <si>
    <t>FA-301 · Auditing Services</t>
  </si>
  <si>
    <t>FA-303 · Auditing Professional Services</t>
  </si>
  <si>
    <t>FA-304 · GASB34</t>
  </si>
  <si>
    <t>4150.20 · Auditing Contract - Other</t>
  </si>
  <si>
    <t>Total 4150.20 · Auditing Contract</t>
  </si>
  <si>
    <t>Total 4150 · Financial Administration</t>
  </si>
  <si>
    <t>2022 Proposed</t>
  </si>
  <si>
    <t>BOS Approved</t>
  </si>
  <si>
    <t xml:space="preserve">BudCom Approved 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</si>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</sst>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0" fontId="7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4" fontId="6" fillId="0" borderId="0" xfId="0" applyNumberFormat="1" applyFont="1"/>
  </cellXfs>
  <cellStyles count="2">
    <cellStyle name="Normal" xfId="0" builtinId="0"/>
    <cellStyle name="Normal 2" xfId="1" xr:uid="{A6E4E1B2-051D-4021-84A4-532D4091E3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9223-5C56-4062-929B-9A290E1426A5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F68C-D2DB-4D2E-807F-3F2B1AFD282F}">
  <sheetPr codeName="Sheet1"/>
  <dimension ref="A1:R13"/>
  <sheetViews>
    <sheetView showRowColHeaders="0"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Q12" sqref="Q12"/>
    </sheetView>
  </sheetViews>
  <sheetFormatPr defaultRowHeight="15" x14ac:dyDescent="0.25"/>
  <cols>
    <col min="1" max="6" width="3" style="16" customWidth="1"/>
    <col min="7" max="7" width="32.5703125" style="16" customWidth="1"/>
    <col min="8" max="8" width="14.28515625" style="17" bestFit="1" customWidth="1"/>
    <col min="9" max="9" width="1.42578125" style="17" customWidth="1"/>
    <col min="10" max="10" width="8.42578125" style="17" bestFit="1" customWidth="1"/>
    <col min="11" max="11" width="1.140625" style="17" customWidth="1"/>
    <col min="12" max="12" width="10.28515625" style="17" bestFit="1" customWidth="1"/>
    <col min="13" max="13" width="1.42578125" customWidth="1"/>
    <col min="15" max="15" width="1.140625" customWidth="1"/>
    <col min="17" max="17" width="1" customWidth="1"/>
  </cols>
  <sheetData>
    <row r="1" spans="1:18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N1" s="22"/>
    </row>
    <row r="2" spans="1:18" s="15" customFormat="1" ht="24.75" thickTop="1" thickBot="1" x14ac:dyDescent="0.3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24" t="s">
        <v>15</v>
      </c>
      <c r="K2" s="14"/>
      <c r="L2" s="13" t="s">
        <v>1</v>
      </c>
      <c r="N2" s="23" t="s">
        <v>12</v>
      </c>
      <c r="O2" s="20"/>
      <c r="P2" s="23" t="s">
        <v>13</v>
      </c>
      <c r="Q2"/>
      <c r="R2" s="23" t="s">
        <v>14</v>
      </c>
    </row>
    <row r="3" spans="1:18" ht="15.75" thickTop="1" x14ac:dyDescent="0.25">
      <c r="A3" s="1"/>
      <c r="B3" s="1" t="s">
        <v>2</v>
      </c>
      <c r="C3" s="1"/>
      <c r="D3" s="1"/>
      <c r="E3" s="1"/>
      <c r="F3" s="1"/>
      <c r="G3" s="1"/>
      <c r="H3" s="4"/>
      <c r="I3" s="5"/>
      <c r="J3" s="4"/>
      <c r="K3" s="5"/>
      <c r="L3" s="6"/>
      <c r="N3" s="21"/>
      <c r="O3" s="21"/>
      <c r="P3" s="21"/>
      <c r="Q3" s="15"/>
    </row>
    <row r="4" spans="1:18" x14ac:dyDescent="0.25">
      <c r="A4" s="1"/>
      <c r="B4" s="1"/>
      <c r="C4" s="1"/>
      <c r="D4" s="1" t="s">
        <v>3</v>
      </c>
      <c r="E4" s="1"/>
      <c r="F4" s="1"/>
      <c r="G4" s="1"/>
      <c r="H4" s="4"/>
      <c r="I4" s="5"/>
      <c r="J4" s="4"/>
      <c r="K4" s="5"/>
      <c r="L4" s="6"/>
      <c r="N4" s="21"/>
      <c r="O4" s="21"/>
      <c r="P4" s="21"/>
    </row>
    <row r="5" spans="1:18" x14ac:dyDescent="0.25">
      <c r="A5" s="1"/>
      <c r="B5" s="1"/>
      <c r="C5" s="1"/>
      <c r="D5" s="1"/>
      <c r="E5" s="1" t="s">
        <v>4</v>
      </c>
      <c r="F5" s="1"/>
      <c r="G5" s="1"/>
      <c r="H5" s="4"/>
      <c r="I5" s="5"/>
      <c r="J5" s="4"/>
      <c r="K5" s="5"/>
      <c r="L5" s="6"/>
      <c r="N5" s="21"/>
      <c r="O5" s="21"/>
      <c r="P5" s="21"/>
    </row>
    <row r="6" spans="1:18" x14ac:dyDescent="0.25">
      <c r="A6" s="1"/>
      <c r="B6" s="1"/>
      <c r="C6" s="1"/>
      <c r="D6" s="1"/>
      <c r="E6" s="1"/>
      <c r="F6" s="1" t="s">
        <v>5</v>
      </c>
      <c r="G6" s="1"/>
      <c r="H6" s="4"/>
      <c r="I6" s="5"/>
      <c r="J6" s="4"/>
      <c r="K6" s="5"/>
      <c r="L6" s="6"/>
      <c r="N6" s="21"/>
      <c r="O6" s="21"/>
      <c r="P6" s="21"/>
    </row>
    <row r="7" spans="1:18" x14ac:dyDescent="0.25">
      <c r="A7" s="1"/>
      <c r="B7" s="1"/>
      <c r="C7" s="1"/>
      <c r="D7" s="1"/>
      <c r="E7" s="1"/>
      <c r="F7" s="1"/>
      <c r="G7" s="1" t="s">
        <v>6</v>
      </c>
      <c r="H7" s="4">
        <v>12125</v>
      </c>
      <c r="I7" s="5"/>
      <c r="J7" s="4">
        <v>28000</v>
      </c>
      <c r="K7" s="5"/>
      <c r="L7" s="6">
        <f t="shared" ref="L7:L12" si="0">ROUND(IF(J7=0, IF(H7=0, 0, 1), H7/J7),5)</f>
        <v>0.43303999999999998</v>
      </c>
      <c r="N7" s="4">
        <v>16250</v>
      </c>
      <c r="O7" s="21"/>
      <c r="P7" s="21"/>
    </row>
    <row r="8" spans="1:18" x14ac:dyDescent="0.25">
      <c r="A8" s="1"/>
      <c r="B8" s="1"/>
      <c r="C8" s="1"/>
      <c r="D8" s="1"/>
      <c r="E8" s="1"/>
      <c r="F8" s="1"/>
      <c r="G8" s="1" t="s">
        <v>7</v>
      </c>
      <c r="H8" s="4">
        <v>0</v>
      </c>
      <c r="I8" s="5"/>
      <c r="J8" s="4">
        <v>0</v>
      </c>
      <c r="K8" s="5"/>
      <c r="L8" s="6">
        <f t="shared" si="0"/>
        <v>0</v>
      </c>
      <c r="N8" s="4">
        <v>0</v>
      </c>
      <c r="O8" s="21"/>
      <c r="P8" s="21"/>
    </row>
    <row r="9" spans="1:18" x14ac:dyDescent="0.25">
      <c r="A9" s="1"/>
      <c r="B9" s="1"/>
      <c r="C9" s="1"/>
      <c r="D9" s="1"/>
      <c r="E9" s="1"/>
      <c r="F9" s="1"/>
      <c r="G9" s="1" t="s">
        <v>8</v>
      </c>
      <c r="H9" s="4">
        <v>0</v>
      </c>
      <c r="I9" s="5"/>
      <c r="J9" s="4">
        <v>0</v>
      </c>
      <c r="K9" s="5"/>
      <c r="L9" s="6">
        <f t="shared" si="0"/>
        <v>0</v>
      </c>
      <c r="N9" s="4">
        <v>0</v>
      </c>
      <c r="O9" s="21"/>
      <c r="P9" s="21"/>
    </row>
    <row r="10" spans="1:18" ht="15.75" thickBot="1" x14ac:dyDescent="0.3">
      <c r="A10" s="1"/>
      <c r="B10" s="1"/>
      <c r="C10" s="1"/>
      <c r="D10" s="1"/>
      <c r="E10" s="1"/>
      <c r="F10" s="1"/>
      <c r="G10" s="1" t="s">
        <v>9</v>
      </c>
      <c r="H10" s="7">
        <v>0</v>
      </c>
      <c r="I10" s="5"/>
      <c r="J10" s="7">
        <v>0</v>
      </c>
      <c r="K10" s="5"/>
      <c r="L10" s="8">
        <f t="shared" si="0"/>
        <v>0</v>
      </c>
      <c r="N10" s="7">
        <v>0</v>
      </c>
      <c r="O10" s="21"/>
      <c r="P10" s="21"/>
    </row>
    <row r="11" spans="1:18" ht="15.75" thickBot="1" x14ac:dyDescent="0.3">
      <c r="A11" s="1"/>
      <c r="B11" s="1"/>
      <c r="C11" s="1"/>
      <c r="D11" s="1"/>
      <c r="E11" s="1"/>
      <c r="F11" s="1" t="s">
        <v>10</v>
      </c>
      <c r="G11" s="1"/>
      <c r="H11" s="9">
        <f>ROUND(SUM(H6:H10),5)</f>
        <v>12125</v>
      </c>
      <c r="I11" s="5"/>
      <c r="J11" s="9">
        <f>ROUND(SUM(J6:J10),5)</f>
        <v>28000</v>
      </c>
      <c r="K11" s="5"/>
      <c r="L11" s="10">
        <f t="shared" si="0"/>
        <v>0.43303999999999998</v>
      </c>
      <c r="N11" s="9">
        <f>ROUND(SUM(N6:N10),5)</f>
        <v>16250</v>
      </c>
      <c r="O11" s="21"/>
      <c r="P11" s="25"/>
    </row>
    <row r="12" spans="1:18" x14ac:dyDescent="0.25">
      <c r="A12" s="1"/>
      <c r="B12" s="1"/>
      <c r="C12" s="1"/>
      <c r="D12" s="1"/>
      <c r="E12" s="1" t="s">
        <v>11</v>
      </c>
      <c r="F12" s="1"/>
      <c r="G12" s="1"/>
      <c r="H12" s="4">
        <f>ROUND(H5+H11,5)</f>
        <v>12125</v>
      </c>
      <c r="I12" s="5"/>
      <c r="J12" s="4">
        <f>ROUND(J5+J11,5)</f>
        <v>28000</v>
      </c>
      <c r="K12" s="5"/>
      <c r="L12" s="6">
        <f t="shared" si="0"/>
        <v>0.43303999999999998</v>
      </c>
      <c r="N12" s="4">
        <f>ROUND(N5+N11,5)</f>
        <v>16250</v>
      </c>
      <c r="O12" s="21"/>
      <c r="P12" s="25">
        <v>44459</v>
      </c>
    </row>
    <row r="13" spans="1:18" x14ac:dyDescent="0.25">
      <c r="Q13" s="11"/>
    </row>
  </sheetData>
  <printOptions gridLines="1"/>
  <pageMargins left="0.7" right="0.7" top="0.75" bottom="0.75" header="0.1" footer="0.3"/>
  <pageSetup orientation="landscape" r:id="rId1"/>
  <headerFooter>
    <oddHeader xml:space="preserve">&amp;C&amp;"Arial,Bold"&amp;10 Auditing Contract
 Proposed 2022
Budget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cp:lastPrinted>2021-09-15T15:53:06Z</cp:lastPrinted>
  <dcterms:created xsi:type="dcterms:W3CDTF">2021-09-14T19:37:55Z</dcterms:created>
  <dcterms:modified xsi:type="dcterms:W3CDTF">2021-11-04T20:44:04Z</dcterms:modified>
</cp:coreProperties>
</file>